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odução Científica" sheetId="1" r:id="rId1"/>
  </sheets>
  <definedNames>
    <definedName name="_xlnm.Print_Area" localSheetId="0">'Produção Científica'!$A$1:$D$83</definedName>
  </definedNames>
  <calcPr fullCalcOnLoad="1"/>
</workbook>
</file>

<file path=xl/sharedStrings.xml><?xml version="1.0" encoding="utf-8"?>
<sst xmlns="http://schemas.openxmlformats.org/spreadsheetml/2006/main" count="104" uniqueCount="69">
  <si>
    <t>UNIVERSIDADE FEDERAL DO ACRE</t>
  </si>
  <si>
    <t>PRÓ-REITORIA DE PESQUISA E PÓS-GRADUAÇÃO</t>
  </si>
  <si>
    <t>Sub-Total</t>
  </si>
  <si>
    <t>___________________________________</t>
  </si>
  <si>
    <t>Pontos</t>
  </si>
  <si>
    <t>Total</t>
  </si>
  <si>
    <t>Critérios</t>
  </si>
  <si>
    <t>Quantidade</t>
  </si>
  <si>
    <t xml:space="preserve">Arranjo musical (gravado, publicado e/ou apresentada)  (com registro e/ou divulgação)                                                                           </t>
  </si>
  <si>
    <t xml:space="preserve">Cenário/Figurino (com registro e/ou divulgação)                                 </t>
  </si>
  <si>
    <t xml:space="preserve">Rio Branco – Acre, _____/_____/__________. </t>
  </si>
  <si>
    <t xml:space="preserve">Produção de material didático institucional, inclusive em site de internet   </t>
  </si>
  <si>
    <t xml:space="preserve">Organização e produção de evento (técnico, científico e artístico)                                                                                                     </t>
  </si>
  <si>
    <t xml:space="preserve">Curadoria de Exposição (com registro e/ou divulgação)          </t>
  </si>
  <si>
    <t xml:space="preserve">Direção de Espetáculo (teatral/musical) (com registro e/ou divulgação)                                                                          </t>
  </si>
  <si>
    <t xml:space="preserve">Obra de arte visual (com registro e/ou divulgação)                           </t>
  </si>
  <si>
    <t xml:space="preserve">Sonoplastia (com registro e/ou divulgação)                                         </t>
  </si>
  <si>
    <t xml:space="preserve">TOTAL GERAL </t>
  </si>
  <si>
    <t xml:space="preserve">Composição musical (gravado, publicado e/ou apresentada)(com registro e/ou divulgação)                                                                          </t>
  </si>
  <si>
    <r>
      <t xml:space="preserve">Revisão gramatical </t>
    </r>
    <r>
      <rPr>
        <b/>
        <sz val="10"/>
        <rFont val="Times New Roman"/>
        <family val="1"/>
      </rPr>
      <t xml:space="preserve">                                                                    </t>
    </r>
  </si>
  <si>
    <r>
      <t xml:space="preserve">Revisão técnica                                                           </t>
    </r>
    <r>
      <rPr>
        <b/>
        <sz val="10"/>
        <rFont val="Times New Roman"/>
        <family val="1"/>
      </rPr>
      <t xml:space="preserve">        </t>
    </r>
  </si>
  <si>
    <t>PPG LETRAS: LINGUAGEM E IDENTIDADE</t>
  </si>
  <si>
    <t>BIBLIOGRÁFICA, TÉCNICA E ARTÍSTICA</t>
  </si>
  <si>
    <t>OBSERVAÇÃO:  A Planilha deve ser preenchida a partir das informações constantes dos Currículos Lattes do(a)s  candidato(a)s e são de inteira responsabilidade do(a)s mesmo(a)s. A não veracidade ou comprovação das informações e itens inseridos tem implicações legais e será motivo de desclassificação no presente certame.</t>
  </si>
  <si>
    <t xml:space="preserve">NOME DO(A) CANDIDATO(A): ___________________________________________ </t>
  </si>
  <si>
    <t xml:space="preserve">Produção de filme, vídeo e áudio-visual artístico                                        </t>
  </si>
  <si>
    <t>Editoração de livros; Elaboração de projetos gráficos de obras bibliográficas</t>
  </si>
  <si>
    <t>Participação em projetos de pesquisa institucional com recursos aprovados</t>
  </si>
  <si>
    <t>Participação em projetos de pesquisa institucional sem recursos aprovados</t>
  </si>
  <si>
    <r>
      <rPr>
        <sz val="10"/>
        <rFont val="Times New Roman"/>
        <family val="1"/>
      </rPr>
      <t xml:space="preserve">Participação em Grupos de Pesquisa certificados - Plataforma do CNPq  </t>
    </r>
    <r>
      <rPr>
        <b/>
        <sz val="10"/>
        <rFont val="Times New Roman"/>
        <family val="1"/>
      </rPr>
      <t xml:space="preserve">                                                      </t>
    </r>
  </si>
  <si>
    <t>Artigos publicados em jornais, revistas ou sites de notícias</t>
  </si>
  <si>
    <t xml:space="preserve">Livro completo (autoral)                                                                     </t>
  </si>
  <si>
    <r>
      <t>Livro organizado</t>
    </r>
    <r>
      <rPr>
        <b/>
        <sz val="10"/>
        <rFont val="Times New Roman"/>
        <family val="1"/>
      </rPr>
      <t xml:space="preserve">                                                           </t>
    </r>
  </si>
  <si>
    <r>
      <t xml:space="preserve">Livro traduzido                                                          </t>
    </r>
    <r>
      <rPr>
        <b/>
        <sz val="10"/>
        <rFont val="Times New Roman"/>
        <family val="1"/>
      </rPr>
      <t xml:space="preserve">     </t>
    </r>
  </si>
  <si>
    <t xml:space="preserve">Verbetes (analíticos)                </t>
  </si>
  <si>
    <r>
      <t xml:space="preserve">Verbetes (descritivos)      </t>
    </r>
    <r>
      <rPr>
        <b/>
        <sz val="10"/>
        <rFont val="Times New Roman"/>
        <family val="1"/>
      </rPr>
      <t xml:space="preserve">          </t>
    </r>
  </si>
  <si>
    <t xml:space="preserve">Organização de anais de eventos (completo)                                                          </t>
  </si>
  <si>
    <r>
      <rPr>
        <sz val="10"/>
        <rFont val="Times New Roman"/>
        <family val="1"/>
      </rPr>
      <t xml:space="preserve">Prefácio, posfácio ou apresentação de livros, anais, periódicos </t>
    </r>
    <r>
      <rPr>
        <b/>
        <sz val="10"/>
        <rFont val="Times New Roman"/>
        <family val="1"/>
      </rPr>
      <t xml:space="preserve">                                                         </t>
    </r>
  </si>
  <si>
    <r>
      <rPr>
        <sz val="10"/>
        <rFont val="Times New Roman"/>
        <family val="1"/>
      </rPr>
      <t xml:space="preserve">Organização de anais de eventos (caderno de resumos)  </t>
    </r>
    <r>
      <rPr>
        <b/>
        <sz val="10"/>
        <rFont val="Times New Roman"/>
        <family val="1"/>
      </rPr>
      <t xml:space="preserve">                                                </t>
    </r>
  </si>
  <si>
    <r>
      <t xml:space="preserve">Capítulo de livro                                                       </t>
    </r>
    <r>
      <rPr>
        <b/>
        <sz val="10"/>
        <rFont val="Times New Roman"/>
        <family val="1"/>
      </rPr>
      <t xml:space="preserve">        </t>
    </r>
  </si>
  <si>
    <t>Editoração ou organização de periódico com Qualis</t>
  </si>
  <si>
    <t>Editoração ou organização de periódico sem Qualis</t>
  </si>
  <si>
    <r>
      <t xml:space="preserve">Orientação PIBIC, PIVIC, PIBEX, Monitoria, TCC                                 </t>
    </r>
    <r>
      <rPr>
        <b/>
        <sz val="10"/>
        <rFont val="Times New Roman"/>
        <family val="1"/>
      </rPr>
      <t xml:space="preserve">                     </t>
    </r>
  </si>
  <si>
    <r>
      <rPr>
        <sz val="10"/>
        <rFont val="Times New Roman"/>
        <family val="1"/>
      </rPr>
      <t>Participação em programas/projetos de extensão institucional com recursos aprovados</t>
    </r>
    <r>
      <rPr>
        <b/>
        <sz val="10"/>
        <rFont val="Times New Roman"/>
        <family val="1"/>
      </rPr>
      <t xml:space="preserve"> </t>
    </r>
  </si>
  <si>
    <t xml:space="preserve">Participação em programas/projetos de extensão institucional sem recursos aprovados </t>
  </si>
  <si>
    <t>Publicação/produção de livros de poemas, contos, romances, dramaturgias</t>
  </si>
  <si>
    <t xml:space="preserve">Apresentação/participação em equipe de obra artística (com registro e/ou divulgação)                         </t>
  </si>
  <si>
    <t xml:space="preserve">Trabalhos completos publicados em anais de eventos internacionais                      </t>
  </si>
  <si>
    <t>Trabalhos completos publicados em anais de eventos nacionais</t>
  </si>
  <si>
    <t>Trabalhos completos publicados em anais de eventos regionais</t>
  </si>
  <si>
    <t>Trabalhos completos publicados em eventos locais</t>
  </si>
  <si>
    <t xml:space="preserve">Trabalhos apresentados em eventos internacionais </t>
  </si>
  <si>
    <t>Trabalhos apresentados em eventos nacionais</t>
  </si>
  <si>
    <t>Trabalhos apresentados em eventos regionais</t>
  </si>
  <si>
    <t>Trabalhos apresentados em eventos locais</t>
  </si>
  <si>
    <t>Membro de Conselhos Editoriais de periódicos acadêmicos</t>
  </si>
  <si>
    <t xml:space="preserve">Membro de Comitês Científicos de eventos acadêmicos                                                  </t>
  </si>
  <si>
    <t>1 - Artigos completos publicados em periódicos (máximo de 300 pontos)</t>
  </si>
  <si>
    <t xml:space="preserve">9 - Participação em Projetos de Pesquisa e Orientações (máximo de 50 pontos)          </t>
  </si>
  <si>
    <t xml:space="preserve">8 - Editoração/organização de periódicos (máximo de  80 pontos)             </t>
  </si>
  <si>
    <t xml:space="preserve">7 - Publicação/organização de livros e/ou capítulos de livros e anais     (máximo de 200 pontos)                    </t>
  </si>
  <si>
    <t xml:space="preserve">6 - Produção Artístico-Cultural  (máximo de 100 pontos)                        </t>
  </si>
  <si>
    <t xml:space="preserve">4 - Produção Técnica (máximo de 35 pontos)                                                    </t>
  </si>
  <si>
    <t xml:space="preserve">3 - Trabalhos apresentados em eventos (máximo de 85 pontos)            </t>
  </si>
  <si>
    <t xml:space="preserve">2 - Trabalhos completos publicados em anais de eventos (máximo de 150 pontos)                             </t>
  </si>
  <si>
    <t>NOTA FINAL DO CURRÍCULO</t>
  </si>
  <si>
    <r>
      <t xml:space="preserve">Artigos publicados em periódicos acadêmicos com qualis </t>
    </r>
  </si>
  <si>
    <r>
      <t xml:space="preserve">Artigos publicados em periódicos acadêmicos sem Qualis  </t>
    </r>
  </si>
  <si>
    <t>PLANILHA DE PONTUAÇÃO DO CURRICULUM LATTES (2014-2018) - Edital 016/2018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</si>
</sst>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0.00000"/>
    <numFmt numFmtId="182" formatCode="0.0000"/>
    <numFmt numFmtId="183" formatCode="0.000"/>
    <numFmt numFmtId="184" formatCode="[$-416]dddd\,\ d&quot; de &quot;mmmm&quot; de &quot;yyyy"/>
    <numFmt numFmtId="185" formatCode="0.E+00"/>
    <numFmt numFmtId="186" formatCode="0.000000"/>
    <numFmt numFmtId="187" formatCode="0.0"/>
    <numFmt numFmtId="188" formatCode="[$€-2]\ #,##0.00_);[Red]\([$€-2]\ #,##0.00\)"/>
  </numFmts>
  <fonts count="43">
    <font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Courier New"/>
      <family val="3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 vertical="top"/>
      <protection hidden="1"/>
    </xf>
    <xf numFmtId="0" fontId="3" fillId="0" borderId="13" xfId="0" applyFont="1" applyBorder="1" applyAlignment="1" applyProtection="1">
      <alignment horizontal="center"/>
      <protection hidden="1"/>
    </xf>
    <xf numFmtId="177" fontId="0" fillId="0" borderId="0" xfId="0" applyNumberFormat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hidden="1"/>
    </xf>
    <xf numFmtId="0" fontId="7" fillId="0" borderId="15" xfId="0" applyNumberFormat="1" applyFont="1" applyBorder="1" applyAlignment="1" applyProtection="1">
      <alignment vertic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right"/>
      <protection hidden="1"/>
    </xf>
    <xf numFmtId="0" fontId="3" fillId="0" borderId="17" xfId="0" applyFont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3" fillId="0" borderId="16" xfId="0" applyFont="1" applyBorder="1" applyAlignment="1" applyProtection="1">
      <alignment/>
      <protection hidden="1"/>
    </xf>
    <xf numFmtId="0" fontId="3" fillId="0" borderId="17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5" xfId="0" applyFont="1" applyBorder="1" applyAlignment="1" applyProtection="1">
      <alignment horizontal="right"/>
      <protection hidden="1"/>
    </xf>
    <xf numFmtId="0" fontId="3" fillId="0" borderId="18" xfId="0" applyFont="1" applyBorder="1" applyAlignment="1" applyProtection="1">
      <alignment horizontal="center" wrapText="1"/>
      <protection hidden="1"/>
    </xf>
    <xf numFmtId="0" fontId="3" fillId="0" borderId="15" xfId="0" applyFont="1" applyBorder="1" applyAlignment="1" applyProtection="1">
      <alignment horizontal="center" wrapText="1"/>
      <protection hidden="1"/>
    </xf>
    <xf numFmtId="0" fontId="3" fillId="0" borderId="10" xfId="0" applyFont="1" applyBorder="1" applyAlignment="1" applyProtection="1">
      <alignment horizontal="center" wrapText="1"/>
      <protection hidden="1"/>
    </xf>
    <xf numFmtId="0" fontId="2" fillId="0" borderId="19" xfId="0" applyFont="1" applyBorder="1" applyAlignment="1" applyProtection="1">
      <alignment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33" borderId="2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hidden="1"/>
    </xf>
    <xf numFmtId="0" fontId="2" fillId="33" borderId="21" xfId="0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33" borderId="13" xfId="0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/>
      <protection hidden="1"/>
    </xf>
    <xf numFmtId="0" fontId="3" fillId="0" borderId="15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0" fontId="3" fillId="0" borderId="2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3" fillId="0" borderId="20" xfId="0" applyFont="1" applyBorder="1" applyAlignment="1" applyProtection="1">
      <alignment horizontal="center" wrapText="1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0" borderId="24" xfId="0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3" fillId="34" borderId="25" xfId="0" applyFont="1" applyFill="1" applyBorder="1" applyAlignment="1" applyProtection="1">
      <alignment horizontal="center"/>
      <protection hidden="1"/>
    </xf>
    <xf numFmtId="0" fontId="3" fillId="34" borderId="10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right"/>
      <protection hidden="1"/>
    </xf>
    <xf numFmtId="0" fontId="3" fillId="0" borderId="17" xfId="0" applyFont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center"/>
      <protection hidden="1"/>
    </xf>
    <xf numFmtId="0" fontId="8" fillId="33" borderId="24" xfId="0" applyFont="1" applyFill="1" applyBorder="1" applyAlignment="1" applyProtection="1">
      <alignment horizontal="center"/>
      <protection locked="0"/>
    </xf>
    <xf numFmtId="0" fontId="3" fillId="34" borderId="26" xfId="0" applyFont="1" applyFill="1" applyBorder="1" applyAlignment="1" applyProtection="1">
      <alignment horizontal="center"/>
      <protection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0</xdr:col>
      <xdr:colOff>1333500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171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2"/>
  <sheetViews>
    <sheetView showGridLines="0" tabSelected="1" zoomScaleSheetLayoutView="150" zoomScalePageLayoutView="0" workbookViewId="0" topLeftCell="A1">
      <selection activeCell="C10" sqref="C10"/>
    </sheetView>
  </sheetViews>
  <sheetFormatPr defaultColWidth="8.8515625" defaultRowHeight="12.75"/>
  <cols>
    <col min="1" max="1" width="66.7109375" style="6" customWidth="1"/>
    <col min="2" max="2" width="9.421875" style="0" customWidth="1"/>
    <col min="3" max="3" width="10.140625" style="6" customWidth="1"/>
    <col min="4" max="4" width="11.00390625" style="6" customWidth="1"/>
    <col min="5" max="5" width="8.8515625" style="0" customWidth="1"/>
    <col min="6" max="6" width="11.00390625" style="0" bestFit="1" customWidth="1"/>
    <col min="7" max="7" width="8.8515625" style="0" customWidth="1"/>
    <col min="8" max="8" width="9.8515625" style="7" bestFit="1" customWidth="1"/>
    <col min="9" max="9" width="8.8515625" style="0" customWidth="1"/>
    <col min="10" max="10" width="13.28125" style="0" bestFit="1" customWidth="1"/>
    <col min="11" max="11" width="10.8515625" style="0" customWidth="1"/>
  </cols>
  <sheetData>
    <row r="1" spans="1:8" ht="15.75">
      <c r="A1" s="55" t="s">
        <v>0</v>
      </c>
      <c r="B1" s="55"/>
      <c r="C1" s="55"/>
      <c r="D1" s="55"/>
      <c r="E1" s="10"/>
      <c r="F1" s="10"/>
      <c r="G1" s="10"/>
      <c r="H1" s="10"/>
    </row>
    <row r="2" spans="1:8" ht="15.75">
      <c r="A2" s="55" t="s">
        <v>1</v>
      </c>
      <c r="B2" s="55"/>
      <c r="C2" s="55"/>
      <c r="D2" s="55"/>
      <c r="E2" s="10"/>
      <c r="F2" s="10"/>
      <c r="G2" s="10"/>
      <c r="H2" s="10"/>
    </row>
    <row r="3" spans="1:8" ht="15.75">
      <c r="A3" s="55" t="s">
        <v>21</v>
      </c>
      <c r="B3" s="55"/>
      <c r="C3" s="55"/>
      <c r="D3" s="55"/>
      <c r="E3" s="10"/>
      <c r="F3" s="10"/>
      <c r="G3" s="10"/>
      <c r="H3" s="10"/>
    </row>
    <row r="4" spans="1:8" ht="12.75">
      <c r="A4" s="1"/>
      <c r="B4" s="2"/>
      <c r="C4" s="1"/>
      <c r="D4" s="1"/>
      <c r="E4" s="2"/>
      <c r="F4" s="2"/>
      <c r="G4" s="2"/>
      <c r="H4" s="3"/>
    </row>
    <row r="5" spans="1:8" ht="16.5" customHeight="1">
      <c r="A5" s="56" t="s">
        <v>68</v>
      </c>
      <c r="B5" s="56"/>
      <c r="C5" s="56"/>
      <c r="D5" s="56"/>
      <c r="E5" s="9"/>
      <c r="F5" s="9"/>
      <c r="G5" s="9"/>
      <c r="H5" s="9"/>
    </row>
    <row r="6" spans="1:8" ht="16.5" customHeight="1" thickBot="1">
      <c r="A6" s="44" t="s">
        <v>22</v>
      </c>
      <c r="B6" s="22"/>
      <c r="C6" s="22"/>
      <c r="D6" s="22"/>
      <c r="E6" s="8"/>
      <c r="F6" s="8"/>
      <c r="G6" s="8"/>
      <c r="H6" s="8"/>
    </row>
    <row r="7" spans="1:4" ht="13.5" thickBot="1">
      <c r="A7" s="28" t="s">
        <v>57</v>
      </c>
      <c r="B7" s="29"/>
      <c r="C7" s="29"/>
      <c r="D7" s="14"/>
    </row>
    <row r="8" spans="1:4" ht="13.5" thickBot="1">
      <c r="A8" s="15" t="s">
        <v>6</v>
      </c>
      <c r="B8" s="12" t="s">
        <v>4</v>
      </c>
      <c r="C8" s="12" t="s">
        <v>7</v>
      </c>
      <c r="D8" s="14" t="s">
        <v>5</v>
      </c>
    </row>
    <row r="9" spans="1:4" ht="13.5" thickBot="1">
      <c r="A9" s="16" t="s">
        <v>66</v>
      </c>
      <c r="B9" s="13">
        <v>15</v>
      </c>
      <c r="C9" s="11"/>
      <c r="D9" s="13">
        <f>B9*C9</f>
        <v>0</v>
      </c>
    </row>
    <row r="10" spans="1:4" ht="13.5" thickBot="1">
      <c r="A10" s="16" t="s">
        <v>67</v>
      </c>
      <c r="B10" s="13">
        <v>10</v>
      </c>
      <c r="C10" s="11"/>
      <c r="D10" s="13">
        <f>B10*C10</f>
        <v>0</v>
      </c>
    </row>
    <row r="11" spans="1:4" ht="13.5" thickBot="1">
      <c r="A11" s="16" t="s">
        <v>30</v>
      </c>
      <c r="B11" s="13">
        <v>3</v>
      </c>
      <c r="C11" s="11"/>
      <c r="D11" s="13">
        <f>B11*C11</f>
        <v>0</v>
      </c>
    </row>
    <row r="12" spans="1:4" ht="13.5" thickBot="1">
      <c r="A12" s="57" t="s">
        <v>2</v>
      </c>
      <c r="B12" s="58"/>
      <c r="C12" s="59"/>
      <c r="D12" s="54">
        <f>IF(SUM(D9:D11)&lt;=300,SUM(D9:D11),300)</f>
        <v>0</v>
      </c>
    </row>
    <row r="13" spans="1:4" ht="13.5" thickBot="1">
      <c r="A13" s="28" t="s">
        <v>64</v>
      </c>
      <c r="B13" s="29"/>
      <c r="C13" s="29"/>
      <c r="D13" s="30"/>
    </row>
    <row r="14" spans="1:4" ht="13.5" thickBot="1">
      <c r="A14" s="15" t="s">
        <v>6</v>
      </c>
      <c r="B14" s="12" t="s">
        <v>4</v>
      </c>
      <c r="C14" s="12" t="s">
        <v>7</v>
      </c>
      <c r="D14" s="12" t="s">
        <v>5</v>
      </c>
    </row>
    <row r="15" spans="1:4" ht="13.5" thickBot="1">
      <c r="A15" s="16" t="s">
        <v>47</v>
      </c>
      <c r="B15" s="13">
        <v>10</v>
      </c>
      <c r="C15" s="11"/>
      <c r="D15" s="13">
        <f>B15*C15</f>
        <v>0</v>
      </c>
    </row>
    <row r="16" spans="1:4" ht="13.5" thickBot="1">
      <c r="A16" s="16" t="s">
        <v>48</v>
      </c>
      <c r="B16" s="13">
        <v>7</v>
      </c>
      <c r="C16" s="11"/>
      <c r="D16" s="13">
        <f>B16*C16</f>
        <v>0</v>
      </c>
    </row>
    <row r="17" spans="1:4" ht="13.5" thickBot="1">
      <c r="A17" s="16" t="s">
        <v>49</v>
      </c>
      <c r="B17" s="13">
        <v>5</v>
      </c>
      <c r="C17" s="11"/>
      <c r="D17" s="13">
        <f>B17*C17</f>
        <v>0</v>
      </c>
    </row>
    <row r="18" spans="1:4" ht="13.5" thickBot="1">
      <c r="A18" s="16" t="s">
        <v>50</v>
      </c>
      <c r="B18" s="13">
        <v>3</v>
      </c>
      <c r="C18" s="11"/>
      <c r="D18" s="13">
        <f>B18*C18</f>
        <v>0</v>
      </c>
    </row>
    <row r="19" spans="1:4" ht="13.5" thickBot="1">
      <c r="A19" s="25" t="s">
        <v>2</v>
      </c>
      <c r="B19" s="26"/>
      <c r="C19" s="27"/>
      <c r="D19" s="54">
        <f>IF(SUM(D15:D18)&lt;=150,SUM(D15:D18),150)</f>
        <v>0</v>
      </c>
    </row>
    <row r="20" spans="1:4" ht="13.5" thickBot="1">
      <c r="A20" s="28" t="s">
        <v>63</v>
      </c>
      <c r="B20" s="29"/>
      <c r="C20" s="29"/>
      <c r="D20" s="30"/>
    </row>
    <row r="21" spans="1:4" ht="13.5" thickBot="1">
      <c r="A21" s="15" t="s">
        <v>6</v>
      </c>
      <c r="B21" s="12" t="s">
        <v>4</v>
      </c>
      <c r="C21" s="12" t="s">
        <v>7</v>
      </c>
      <c r="D21" s="12" t="s">
        <v>5</v>
      </c>
    </row>
    <row r="22" spans="1:4" ht="13.5" thickBot="1">
      <c r="A22" s="16" t="s">
        <v>51</v>
      </c>
      <c r="B22" s="13">
        <v>7</v>
      </c>
      <c r="C22" s="11"/>
      <c r="D22" s="13">
        <f>B22*C22</f>
        <v>0</v>
      </c>
    </row>
    <row r="23" spans="1:4" ht="13.5" thickBot="1">
      <c r="A23" s="16" t="s">
        <v>52</v>
      </c>
      <c r="B23" s="17">
        <v>5</v>
      </c>
      <c r="C23" s="11"/>
      <c r="D23" s="13">
        <f>B23*C23</f>
        <v>0</v>
      </c>
    </row>
    <row r="24" spans="1:4" ht="13.5" thickBot="1">
      <c r="A24" s="16" t="s">
        <v>53</v>
      </c>
      <c r="B24" s="17">
        <v>3</v>
      </c>
      <c r="C24" s="11"/>
      <c r="D24" s="13">
        <f>B24*C24</f>
        <v>0</v>
      </c>
    </row>
    <row r="25" spans="1:4" ht="13.5" thickBot="1">
      <c r="A25" s="16" t="s">
        <v>54</v>
      </c>
      <c r="B25" s="17">
        <v>1</v>
      </c>
      <c r="C25" s="11"/>
      <c r="D25" s="13">
        <f>B25*C25</f>
        <v>0</v>
      </c>
    </row>
    <row r="26" spans="1:4" ht="13.5" thickBot="1">
      <c r="A26" s="25" t="s">
        <v>2</v>
      </c>
      <c r="B26" s="26"/>
      <c r="C26" s="27"/>
      <c r="D26" s="54">
        <f>IF(SUM(D22:D25)&lt;=85,SUM(D22:D25),85)</f>
        <v>0</v>
      </c>
    </row>
    <row r="27" spans="1:4" ht="13.5" thickBot="1">
      <c r="A27" s="28" t="s">
        <v>62</v>
      </c>
      <c r="B27" s="29"/>
      <c r="C27" s="29"/>
      <c r="D27" s="30"/>
    </row>
    <row r="28" spans="1:4" ht="13.5" thickBot="1">
      <c r="A28" s="15" t="s">
        <v>6</v>
      </c>
      <c r="B28" s="12" t="s">
        <v>4</v>
      </c>
      <c r="C28" s="12" t="s">
        <v>7</v>
      </c>
      <c r="D28" s="12" t="s">
        <v>5</v>
      </c>
    </row>
    <row r="29" spans="1:4" ht="13.5" thickBot="1">
      <c r="A29" s="16" t="s">
        <v>56</v>
      </c>
      <c r="B29" s="13">
        <v>5</v>
      </c>
      <c r="C29" s="11"/>
      <c r="D29" s="13">
        <f>B29*C29</f>
        <v>0</v>
      </c>
    </row>
    <row r="30" spans="1:4" ht="13.5" thickBot="1">
      <c r="A30" s="16" t="s">
        <v>55</v>
      </c>
      <c r="B30" s="13">
        <v>5</v>
      </c>
      <c r="C30" s="11"/>
      <c r="D30" s="13">
        <f>B30*C30</f>
        <v>0</v>
      </c>
    </row>
    <row r="31" spans="1:4" ht="13.5" thickBot="1">
      <c r="A31" s="16" t="s">
        <v>11</v>
      </c>
      <c r="B31" s="13">
        <v>5</v>
      </c>
      <c r="C31" s="11"/>
      <c r="D31" s="13">
        <f>B31*C31</f>
        <v>0</v>
      </c>
    </row>
    <row r="32" spans="1:4" ht="13.5" thickBot="1">
      <c r="A32" s="16" t="s">
        <v>12</v>
      </c>
      <c r="B32" s="13">
        <v>5</v>
      </c>
      <c r="C32" s="11"/>
      <c r="D32" s="13">
        <f>B32*C32</f>
        <v>0</v>
      </c>
    </row>
    <row r="33" spans="1:4" ht="13.5" thickBot="1">
      <c r="A33" s="16" t="s">
        <v>26</v>
      </c>
      <c r="B33" s="13">
        <v>5</v>
      </c>
      <c r="C33" s="11"/>
      <c r="D33" s="13">
        <f>B33*C33</f>
        <v>0</v>
      </c>
    </row>
    <row r="34" spans="1:4" ht="13.5" thickBot="1">
      <c r="A34" s="25" t="s">
        <v>2</v>
      </c>
      <c r="B34" s="26"/>
      <c r="C34" s="27"/>
      <c r="D34" s="54">
        <f>IF(SUM(D29:D33)&lt;=35,SUM(D29:D33),35)</f>
        <v>0</v>
      </c>
    </row>
    <row r="35" spans="1:4" ht="13.5" thickBot="1">
      <c r="A35" s="28" t="s">
        <v>61</v>
      </c>
      <c r="B35" s="29"/>
      <c r="C35" s="29"/>
      <c r="D35" s="30"/>
    </row>
    <row r="36" spans="1:4" ht="13.5" thickBot="1">
      <c r="A36" s="18" t="s">
        <v>6</v>
      </c>
      <c r="B36" s="14" t="s">
        <v>4</v>
      </c>
      <c r="C36" s="14" t="s">
        <v>7</v>
      </c>
      <c r="D36" s="14" t="s">
        <v>5</v>
      </c>
    </row>
    <row r="37" spans="1:4" ht="13.5" thickBot="1">
      <c r="A37" s="16" t="s">
        <v>46</v>
      </c>
      <c r="B37" s="13">
        <v>5</v>
      </c>
      <c r="C37" s="11"/>
      <c r="D37" s="13">
        <f aca="true" t="shared" si="0" ref="D37:D46">B37*C37</f>
        <v>0</v>
      </c>
    </row>
    <row r="38" spans="1:4" ht="13.5" thickBot="1">
      <c r="A38" s="16" t="s">
        <v>8</v>
      </c>
      <c r="B38" s="13">
        <v>5</v>
      </c>
      <c r="C38" s="11"/>
      <c r="D38" s="13">
        <f t="shared" si="0"/>
        <v>0</v>
      </c>
    </row>
    <row r="39" spans="1:4" ht="13.5" thickBot="1">
      <c r="A39" s="16" t="s">
        <v>18</v>
      </c>
      <c r="B39" s="13">
        <v>5</v>
      </c>
      <c r="C39" s="11"/>
      <c r="D39" s="13">
        <f t="shared" si="0"/>
        <v>0</v>
      </c>
    </row>
    <row r="40" spans="1:8" ht="13.5" thickBot="1">
      <c r="A40" s="16" t="s">
        <v>15</v>
      </c>
      <c r="B40" s="13">
        <v>5</v>
      </c>
      <c r="C40" s="11"/>
      <c r="D40" s="13">
        <f t="shared" si="0"/>
        <v>0</v>
      </c>
      <c r="H40"/>
    </row>
    <row r="41" spans="1:8" ht="13.5" thickBot="1">
      <c r="A41" s="16" t="s">
        <v>16</v>
      </c>
      <c r="B41" s="13">
        <v>5</v>
      </c>
      <c r="C41" s="11"/>
      <c r="D41" s="13">
        <f t="shared" si="0"/>
        <v>0</v>
      </c>
      <c r="H41"/>
    </row>
    <row r="42" spans="1:8" ht="13.5" thickBot="1">
      <c r="A42" s="16" t="s">
        <v>9</v>
      </c>
      <c r="B42" s="13">
        <v>5</v>
      </c>
      <c r="C42" s="11"/>
      <c r="D42" s="13">
        <f t="shared" si="0"/>
        <v>0</v>
      </c>
      <c r="H42"/>
    </row>
    <row r="43" spans="1:8" ht="13.5" thickBot="1">
      <c r="A43" s="16" t="s">
        <v>14</v>
      </c>
      <c r="B43" s="13">
        <v>5</v>
      </c>
      <c r="C43" s="11"/>
      <c r="D43" s="13">
        <f t="shared" si="0"/>
        <v>0</v>
      </c>
      <c r="H43"/>
    </row>
    <row r="44" spans="1:8" ht="13.5" thickBot="1">
      <c r="A44" s="16" t="s">
        <v>13</v>
      </c>
      <c r="B44" s="13">
        <v>5</v>
      </c>
      <c r="C44" s="11"/>
      <c r="D44" s="13">
        <f t="shared" si="0"/>
        <v>0</v>
      </c>
      <c r="H44"/>
    </row>
    <row r="45" spans="1:8" ht="13.5" thickBot="1">
      <c r="A45" s="16" t="s">
        <v>45</v>
      </c>
      <c r="B45" s="13">
        <v>5</v>
      </c>
      <c r="C45" s="11"/>
      <c r="D45" s="13">
        <f t="shared" si="0"/>
        <v>0</v>
      </c>
      <c r="H45"/>
    </row>
    <row r="46" spans="1:8" ht="13.5" thickBot="1">
      <c r="A46" s="16" t="s">
        <v>25</v>
      </c>
      <c r="B46" s="13">
        <v>5</v>
      </c>
      <c r="C46" s="20"/>
      <c r="D46" s="13">
        <f t="shared" si="0"/>
        <v>0</v>
      </c>
      <c r="H46"/>
    </row>
    <row r="47" spans="1:8" ht="13.5" thickBot="1">
      <c r="A47" s="25" t="s">
        <v>2</v>
      </c>
      <c r="B47" s="26"/>
      <c r="C47" s="27"/>
      <c r="D47" s="54">
        <f>IF(SUM(D37:D46)&lt;=100,SUM(D37:D46),100)</f>
        <v>0</v>
      </c>
      <c r="H47"/>
    </row>
    <row r="48" spans="1:8" ht="13.5" thickBot="1">
      <c r="A48" s="28" t="s">
        <v>60</v>
      </c>
      <c r="B48" s="29"/>
      <c r="C48" s="29"/>
      <c r="D48" s="30"/>
      <c r="H48"/>
    </row>
    <row r="49" spans="1:8" ht="13.5" thickBot="1">
      <c r="A49" s="15" t="s">
        <v>6</v>
      </c>
      <c r="B49" s="12" t="s">
        <v>4</v>
      </c>
      <c r="C49" s="12" t="s">
        <v>7</v>
      </c>
      <c r="D49" s="12" t="s">
        <v>5</v>
      </c>
      <c r="H49"/>
    </row>
    <row r="50" spans="1:8" ht="13.5" thickBot="1">
      <c r="A50" s="16" t="s">
        <v>31</v>
      </c>
      <c r="B50" s="13">
        <v>20</v>
      </c>
      <c r="C50" s="11"/>
      <c r="D50" s="13">
        <f aca="true" t="shared" si="1" ref="D50:D55">B50*C50</f>
        <v>0</v>
      </c>
      <c r="H50"/>
    </row>
    <row r="51" spans="1:8" ht="13.5" thickBot="1">
      <c r="A51" s="16" t="s">
        <v>32</v>
      </c>
      <c r="B51" s="13">
        <v>10</v>
      </c>
      <c r="C51" s="11"/>
      <c r="D51" s="13">
        <f t="shared" si="1"/>
        <v>0</v>
      </c>
      <c r="H51"/>
    </row>
    <row r="52" spans="1:8" ht="13.5" thickBot="1">
      <c r="A52" s="35" t="s">
        <v>33</v>
      </c>
      <c r="B52" s="36">
        <v>10</v>
      </c>
      <c r="C52" s="37"/>
      <c r="D52" s="36">
        <f t="shared" si="1"/>
        <v>0</v>
      </c>
      <c r="H52"/>
    </row>
    <row r="53" spans="1:4" s="4" customFormat="1" ht="14.25" customHeight="1" thickBot="1">
      <c r="A53" s="40" t="s">
        <v>39</v>
      </c>
      <c r="B53" s="38">
        <v>5</v>
      </c>
      <c r="C53" s="39"/>
      <c r="D53" s="38">
        <f t="shared" si="1"/>
        <v>0</v>
      </c>
    </row>
    <row r="54" spans="1:8" ht="13.5" thickBot="1">
      <c r="A54" s="16" t="s">
        <v>36</v>
      </c>
      <c r="B54" s="23">
        <v>10</v>
      </c>
      <c r="C54" s="20"/>
      <c r="D54" s="41">
        <f t="shared" si="1"/>
        <v>0</v>
      </c>
      <c r="H54"/>
    </row>
    <row r="55" spans="1:8" ht="13.5" thickBot="1">
      <c r="A55" s="43" t="s">
        <v>38</v>
      </c>
      <c r="B55" s="24">
        <v>7</v>
      </c>
      <c r="C55" s="42"/>
      <c r="D55" s="13">
        <f t="shared" si="1"/>
        <v>0</v>
      </c>
      <c r="H55"/>
    </row>
    <row r="56" spans="1:8" ht="13.5" thickBot="1">
      <c r="A56" s="43" t="s">
        <v>37</v>
      </c>
      <c r="B56" s="13">
        <v>5</v>
      </c>
      <c r="C56" s="11"/>
      <c r="D56" s="13">
        <f>B56*C56</f>
        <v>0</v>
      </c>
      <c r="H56"/>
    </row>
    <row r="57" spans="1:8" ht="13.5" thickBot="1">
      <c r="A57" s="16" t="s">
        <v>34</v>
      </c>
      <c r="B57" s="13">
        <v>5</v>
      </c>
      <c r="C57" s="11"/>
      <c r="D57" s="13">
        <f>B57*C57</f>
        <v>0</v>
      </c>
      <c r="H57"/>
    </row>
    <row r="58" spans="1:8" ht="13.5" thickBot="1">
      <c r="A58" s="16" t="s">
        <v>35</v>
      </c>
      <c r="B58" s="13">
        <v>3</v>
      </c>
      <c r="C58" s="11"/>
      <c r="D58" s="13">
        <f>B58*C58</f>
        <v>0</v>
      </c>
      <c r="H58"/>
    </row>
    <row r="59" spans="1:8" ht="13.5" thickBot="1">
      <c r="A59" s="16" t="s">
        <v>19</v>
      </c>
      <c r="B59" s="13">
        <v>5</v>
      </c>
      <c r="C59" s="11"/>
      <c r="D59" s="13">
        <f>B59*C59</f>
        <v>0</v>
      </c>
      <c r="H59"/>
    </row>
    <row r="60" spans="1:8" ht="13.5" thickBot="1">
      <c r="A60" s="16" t="s">
        <v>20</v>
      </c>
      <c r="B60" s="21">
        <v>5</v>
      </c>
      <c r="C60" s="11"/>
      <c r="D60" s="13">
        <f>B60*C60</f>
        <v>0</v>
      </c>
      <c r="H60"/>
    </row>
    <row r="61" spans="1:8" ht="13.5" thickBot="1">
      <c r="A61" s="25" t="s">
        <v>2</v>
      </c>
      <c r="B61" s="31"/>
      <c r="C61" s="27"/>
      <c r="D61" s="54">
        <f>IF(SUM(D50:D60)&lt;=200,SUM(D50:D60),200)</f>
        <v>0</v>
      </c>
      <c r="H61"/>
    </row>
    <row r="62" spans="1:8" ht="13.5" thickBot="1">
      <c r="A62" s="28" t="s">
        <v>59</v>
      </c>
      <c r="B62" s="29"/>
      <c r="C62" s="29"/>
      <c r="D62" s="30"/>
      <c r="H62"/>
    </row>
    <row r="63" spans="1:8" ht="13.5" thickBot="1">
      <c r="A63" s="15" t="s">
        <v>6</v>
      </c>
      <c r="B63" s="12" t="s">
        <v>4</v>
      </c>
      <c r="C63" s="12" t="s">
        <v>7</v>
      </c>
      <c r="D63" s="12" t="s">
        <v>5</v>
      </c>
      <c r="H63"/>
    </row>
    <row r="64" spans="1:8" ht="13.5" thickBot="1">
      <c r="A64" s="16" t="s">
        <v>40</v>
      </c>
      <c r="B64" s="13">
        <v>10</v>
      </c>
      <c r="C64" s="11"/>
      <c r="D64" s="13">
        <f>B64*C64</f>
        <v>0</v>
      </c>
      <c r="H64"/>
    </row>
    <row r="65" spans="1:4" s="4" customFormat="1" ht="13.5" thickBot="1">
      <c r="A65" s="16" t="s">
        <v>41</v>
      </c>
      <c r="B65" s="13">
        <v>5</v>
      </c>
      <c r="C65" s="11"/>
      <c r="D65" s="13">
        <f>B65*C65</f>
        <v>0</v>
      </c>
    </row>
    <row r="66" spans="1:8" ht="13.5" thickBot="1">
      <c r="A66" s="25" t="s">
        <v>2</v>
      </c>
      <c r="B66" s="26"/>
      <c r="C66" s="27"/>
      <c r="D66" s="54">
        <f>IF(SUM(D64:D65)&lt;=80,SUM(D64:D65),80)</f>
        <v>0</v>
      </c>
      <c r="H66"/>
    </row>
    <row r="67" spans="1:8" ht="13.5" thickBot="1">
      <c r="A67" s="28" t="s">
        <v>58</v>
      </c>
      <c r="B67" s="29"/>
      <c r="C67" s="29"/>
      <c r="D67" s="30"/>
      <c r="H67"/>
    </row>
    <row r="68" spans="1:8" ht="13.5" thickBot="1">
      <c r="A68" s="15" t="s">
        <v>6</v>
      </c>
      <c r="B68" s="12" t="s">
        <v>4</v>
      </c>
      <c r="C68" s="12" t="s">
        <v>7</v>
      </c>
      <c r="D68" s="12" t="s">
        <v>5</v>
      </c>
      <c r="H68"/>
    </row>
    <row r="69" spans="1:8" ht="13.5" thickBot="1">
      <c r="A69" s="16" t="s">
        <v>27</v>
      </c>
      <c r="B69" s="13">
        <v>7</v>
      </c>
      <c r="C69" s="11"/>
      <c r="D69" s="13">
        <f aca="true" t="shared" si="2" ref="D69:D74">B69*C69</f>
        <v>0</v>
      </c>
      <c r="H69"/>
    </row>
    <row r="70" spans="1:4" s="4" customFormat="1" ht="13.5" thickBot="1">
      <c r="A70" s="16" t="s">
        <v>28</v>
      </c>
      <c r="B70" s="13">
        <v>5</v>
      </c>
      <c r="C70" s="11"/>
      <c r="D70" s="13">
        <f t="shared" si="2"/>
        <v>0</v>
      </c>
    </row>
    <row r="71" spans="1:4" s="4" customFormat="1" ht="13.5" thickBot="1">
      <c r="A71" s="43" t="s">
        <v>29</v>
      </c>
      <c r="B71" s="13">
        <v>5</v>
      </c>
      <c r="C71" s="11"/>
      <c r="D71" s="13">
        <f t="shared" si="2"/>
        <v>0</v>
      </c>
    </row>
    <row r="72" spans="1:8" ht="13.5" thickBot="1">
      <c r="A72" s="43" t="s">
        <v>43</v>
      </c>
      <c r="B72" s="13">
        <v>7</v>
      </c>
      <c r="C72" s="11"/>
      <c r="D72" s="13">
        <f t="shared" si="2"/>
        <v>0</v>
      </c>
      <c r="H72"/>
    </row>
    <row r="73" spans="1:8" ht="13.5" thickBot="1">
      <c r="A73" s="16" t="s">
        <v>44</v>
      </c>
      <c r="B73" s="13">
        <v>5</v>
      </c>
      <c r="C73" s="11"/>
      <c r="D73" s="13">
        <f t="shared" si="2"/>
        <v>0</v>
      </c>
      <c r="H73"/>
    </row>
    <row r="74" spans="1:8" ht="13.5" thickBot="1">
      <c r="A74" s="16" t="s">
        <v>42</v>
      </c>
      <c r="B74" s="13">
        <v>3</v>
      </c>
      <c r="C74" s="11"/>
      <c r="D74" s="13">
        <f t="shared" si="2"/>
        <v>0</v>
      </c>
      <c r="H74"/>
    </row>
    <row r="75" spans="1:8" ht="13.5" thickBot="1">
      <c r="A75" s="25" t="s">
        <v>2</v>
      </c>
      <c r="B75" s="26"/>
      <c r="C75" s="27"/>
      <c r="D75" s="54">
        <f>IF(SUM(D69:D74)&lt;=50,SUM(D69:D74),50)</f>
        <v>0</v>
      </c>
      <c r="H75"/>
    </row>
    <row r="76" spans="1:8" ht="12.75">
      <c r="A76" s="50" t="s">
        <v>17</v>
      </c>
      <c r="B76" s="51"/>
      <c r="C76" s="52"/>
      <c r="D76" s="46">
        <f>D12+D19+D26+D34+D47+D61+D66+D75</f>
        <v>0</v>
      </c>
      <c r="H76"/>
    </row>
    <row r="77" spans="1:8" ht="12.75">
      <c r="A77" s="62" t="s">
        <v>65</v>
      </c>
      <c r="B77" s="63"/>
      <c r="C77" s="64"/>
      <c r="D77" s="53">
        <f>D76/100</f>
        <v>0</v>
      </c>
      <c r="H77"/>
    </row>
    <row r="78" spans="1:8" ht="63.75">
      <c r="A78" s="47" t="s">
        <v>23</v>
      </c>
      <c r="B78" s="48"/>
      <c r="C78" s="48"/>
      <c r="D78" s="49"/>
      <c r="H78"/>
    </row>
    <row r="79" spans="1:8" ht="13.5" thickBot="1">
      <c r="A79" s="32"/>
      <c r="B79" s="33"/>
      <c r="C79" s="33"/>
      <c r="D79" s="34"/>
      <c r="H79"/>
    </row>
    <row r="80" spans="1:8" ht="14.25">
      <c r="A80" s="61" t="s">
        <v>10</v>
      </c>
      <c r="B80" s="61"/>
      <c r="C80" s="61"/>
      <c r="D80" s="61"/>
      <c r="H80"/>
    </row>
    <row r="81" spans="1:8" ht="12.75">
      <c r="A81" s="1"/>
      <c r="B81" s="2"/>
      <c r="C81" s="1"/>
      <c r="D81" s="1"/>
      <c r="H81"/>
    </row>
    <row r="82" spans="1:8" ht="12.75">
      <c r="A82" s="45" t="s">
        <v>24</v>
      </c>
      <c r="B82" s="2"/>
      <c r="C82" s="1"/>
      <c r="D82" s="1"/>
      <c r="H82"/>
    </row>
    <row r="83" spans="1:8" ht="12.75">
      <c r="A83" s="19"/>
      <c r="B83" s="2"/>
      <c r="C83" s="1"/>
      <c r="D83" s="1"/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ht="12.75"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ht="12.75">
      <c r="H93"/>
    </row>
    <row r="94" spans="1:8" ht="12.75">
      <c r="A94" s="1"/>
      <c r="B94" s="2"/>
      <c r="C94" s="1"/>
      <c r="D94" s="1"/>
      <c r="H94"/>
    </row>
    <row r="95" spans="1:8" ht="12.75">
      <c r="A95" s="1"/>
      <c r="B95" s="2"/>
      <c r="C95" s="1"/>
      <c r="D95" s="1"/>
      <c r="H95"/>
    </row>
    <row r="96" spans="1:8" ht="12.75">
      <c r="A96" s="1"/>
      <c r="B96" s="2"/>
      <c r="C96" s="1"/>
      <c r="D96" s="1"/>
      <c r="H96"/>
    </row>
    <row r="97" spans="1:8" ht="12.75">
      <c r="A97" s="1"/>
      <c r="B97" s="2"/>
      <c r="C97" s="1"/>
      <c r="D97" s="1"/>
      <c r="H97"/>
    </row>
    <row r="98" spans="1:8" ht="12.75">
      <c r="A98" s="1"/>
      <c r="B98" s="2"/>
      <c r="C98" s="1"/>
      <c r="D98" s="1"/>
      <c r="H98"/>
    </row>
    <row r="99" spans="1:8" ht="12.75">
      <c r="A99" s="1"/>
      <c r="B99" s="2"/>
      <c r="C99" s="1"/>
      <c r="D99" s="1"/>
      <c r="H99"/>
    </row>
    <row r="100" spans="1:8" ht="12.75">
      <c r="A100" s="1"/>
      <c r="B100" s="2"/>
      <c r="C100" s="1"/>
      <c r="D100" s="1"/>
      <c r="H100"/>
    </row>
    <row r="101" spans="1:8" ht="12.75">
      <c r="A101" s="1"/>
      <c r="B101" s="2"/>
      <c r="C101" s="1"/>
      <c r="D101" s="1"/>
      <c r="H101"/>
    </row>
    <row r="102" spans="1:8" ht="12.75">
      <c r="A102" s="1"/>
      <c r="B102" s="2"/>
      <c r="C102" s="1"/>
      <c r="D102" s="1"/>
      <c r="H102"/>
    </row>
    <row r="103" spans="1:22" ht="13.5">
      <c r="A103" s="1"/>
      <c r="B103" s="2"/>
      <c r="C103" s="1"/>
      <c r="D103" s="1"/>
      <c r="O103" s="5"/>
      <c r="P103" s="2"/>
      <c r="Q103" s="2"/>
      <c r="R103" s="2"/>
      <c r="S103" s="2"/>
      <c r="T103" s="2"/>
      <c r="U103" s="2"/>
      <c r="V103" s="3"/>
    </row>
    <row r="104" spans="1:22" ht="13.5">
      <c r="A104" s="1"/>
      <c r="B104" s="2"/>
      <c r="C104" s="1"/>
      <c r="D104" s="1"/>
      <c r="O104" s="5"/>
      <c r="P104" s="2"/>
      <c r="Q104" s="2"/>
      <c r="R104" s="2"/>
      <c r="S104" s="2"/>
      <c r="T104" s="2"/>
      <c r="U104" s="2"/>
      <c r="V104" s="3"/>
    </row>
    <row r="105" spans="1:22" ht="13.5">
      <c r="A105" s="1"/>
      <c r="B105" s="2"/>
      <c r="C105" s="1"/>
      <c r="D105" s="1"/>
      <c r="O105" s="5"/>
      <c r="P105" s="2"/>
      <c r="Q105" s="2"/>
      <c r="R105" s="2"/>
      <c r="S105" s="2"/>
      <c r="T105" s="2"/>
      <c r="U105" s="2"/>
      <c r="V105" s="3"/>
    </row>
    <row r="106" spans="15:22" ht="13.5">
      <c r="O106" s="60" t="s">
        <v>3</v>
      </c>
      <c r="P106" s="60"/>
      <c r="Q106" s="60"/>
      <c r="R106" s="60"/>
      <c r="S106" s="60"/>
      <c r="T106" s="60"/>
      <c r="U106" s="60"/>
      <c r="V106" s="60"/>
    </row>
    <row r="107" spans="15:22" ht="13.5">
      <c r="O107" s="5"/>
      <c r="P107" s="2"/>
      <c r="Q107" s="2"/>
      <c r="R107" s="2"/>
      <c r="S107" s="2"/>
      <c r="T107" s="2"/>
      <c r="U107" s="2"/>
      <c r="V107" s="3"/>
    </row>
    <row r="108" spans="15:22" ht="12.75">
      <c r="O108" s="6"/>
      <c r="V108" s="7"/>
    </row>
    <row r="111" ht="12.75" customHeight="1"/>
    <row r="112" ht="29.25" customHeight="1"/>
    <row r="113" spans="1:4" ht="12.75">
      <c r="A113"/>
      <c r="C113"/>
      <c r="D113"/>
    </row>
    <row r="114" spans="5:8" ht="12.75">
      <c r="E114" s="7"/>
      <c r="H114"/>
    </row>
    <row r="115" spans="5:8" ht="12.75">
      <c r="E115" s="7"/>
      <c r="H115"/>
    </row>
    <row r="116" spans="1:4" ht="12.75">
      <c r="A116"/>
      <c r="C116"/>
      <c r="D116"/>
    </row>
    <row r="117" spans="1:4" ht="12.75">
      <c r="A117"/>
      <c r="C117"/>
      <c r="D117"/>
    </row>
    <row r="118" spans="1:4" ht="12.75">
      <c r="A118"/>
      <c r="C118"/>
      <c r="D118"/>
    </row>
    <row r="119" spans="1:4" ht="12.75">
      <c r="A119"/>
      <c r="C119"/>
      <c r="D119"/>
    </row>
    <row r="120" ht="12.75">
      <c r="H120"/>
    </row>
    <row r="121" spans="1:8" ht="12.75">
      <c r="A121"/>
      <c r="C121"/>
      <c r="D121"/>
      <c r="H121"/>
    </row>
    <row r="122" spans="1:8" ht="12.75">
      <c r="A122"/>
      <c r="C122"/>
      <c r="D122"/>
      <c r="H122"/>
    </row>
    <row r="123" spans="1:8" ht="12.75">
      <c r="A123"/>
      <c r="C123"/>
      <c r="D123"/>
      <c r="H123"/>
    </row>
    <row r="124" spans="1:8" ht="22.5" customHeight="1">
      <c r="A124"/>
      <c r="C124"/>
      <c r="D124"/>
      <c r="H124"/>
    </row>
    <row r="125" spans="1:8" ht="12.75">
      <c r="A125"/>
      <c r="C125"/>
      <c r="D125"/>
      <c r="H125"/>
    </row>
    <row r="126" spans="1:8" ht="12.75">
      <c r="A126"/>
      <c r="C126"/>
      <c r="D126"/>
      <c r="H126"/>
    </row>
    <row r="127" spans="1:8" ht="12.75">
      <c r="A127"/>
      <c r="C127"/>
      <c r="D127"/>
      <c r="H127"/>
    </row>
    <row r="128" spans="1:8" ht="12.75" customHeight="1">
      <c r="A128"/>
      <c r="C128"/>
      <c r="D128"/>
      <c r="H128"/>
    </row>
    <row r="129" spans="1:8" ht="12.75" customHeight="1">
      <c r="A129"/>
      <c r="C129"/>
      <c r="D129"/>
      <c r="H129"/>
    </row>
    <row r="130" spans="1:8" ht="12.75" customHeight="1">
      <c r="A130"/>
      <c r="C130"/>
      <c r="D130"/>
      <c r="H130"/>
    </row>
    <row r="131" spans="1:4" ht="12.75">
      <c r="A131"/>
      <c r="C131"/>
      <c r="D131"/>
    </row>
    <row r="132" spans="1:4" ht="12.75">
      <c r="A132"/>
      <c r="C132"/>
      <c r="D132"/>
    </row>
    <row r="133" spans="1:8" ht="12.75" customHeight="1">
      <c r="A133"/>
      <c r="C133"/>
      <c r="D133"/>
      <c r="H133"/>
    </row>
    <row r="134" spans="1:8" ht="24" customHeight="1">
      <c r="A134"/>
      <c r="C134"/>
      <c r="D134"/>
      <c r="H134"/>
    </row>
    <row r="135" spans="1:8" ht="24" customHeight="1">
      <c r="A135"/>
      <c r="C135"/>
      <c r="D135"/>
      <c r="H135"/>
    </row>
    <row r="136" spans="1:8" ht="12.75" customHeight="1">
      <c r="A136"/>
      <c r="C136"/>
      <c r="D136"/>
      <c r="H136"/>
    </row>
    <row r="137" spans="1:4" ht="12.75">
      <c r="A137"/>
      <c r="C137"/>
      <c r="D137"/>
    </row>
    <row r="138" spans="1:4" ht="12.75">
      <c r="A138"/>
      <c r="C138"/>
      <c r="D138"/>
    </row>
    <row r="139" spans="1:8" ht="12.75" customHeight="1">
      <c r="A139"/>
      <c r="C139"/>
      <c r="D139"/>
      <c r="H139"/>
    </row>
    <row r="140" spans="1:8" ht="24" customHeight="1">
      <c r="A140"/>
      <c r="C140"/>
      <c r="D140"/>
      <c r="H140"/>
    </row>
    <row r="141" ht="12.75" customHeight="1">
      <c r="H141"/>
    </row>
    <row r="142" spans="1:8" ht="12.75" customHeight="1">
      <c r="A142"/>
      <c r="C142"/>
      <c r="D142"/>
      <c r="H142"/>
    </row>
    <row r="143" spans="1:4" ht="12.75">
      <c r="A143"/>
      <c r="C143"/>
      <c r="D143"/>
    </row>
    <row r="144" spans="1:8" ht="24" customHeight="1">
      <c r="A144"/>
      <c r="C144"/>
      <c r="D144"/>
      <c r="H144"/>
    </row>
    <row r="145" spans="1:8" ht="24" customHeight="1">
      <c r="A145"/>
      <c r="C145"/>
      <c r="D145"/>
      <c r="H145"/>
    </row>
    <row r="146" spans="1:8" ht="24" customHeight="1">
      <c r="A146"/>
      <c r="C146"/>
      <c r="D146"/>
      <c r="H146"/>
    </row>
    <row r="147" spans="1:8" ht="24" customHeight="1">
      <c r="A147"/>
      <c r="C147"/>
      <c r="D147"/>
      <c r="H147"/>
    </row>
    <row r="148" spans="1:8" ht="36" customHeight="1">
      <c r="A148"/>
      <c r="C148"/>
      <c r="D148"/>
      <c r="H148"/>
    </row>
    <row r="149" ht="24" customHeight="1">
      <c r="H149"/>
    </row>
    <row r="150" spans="1:8" ht="12.75" customHeight="1">
      <c r="A150"/>
      <c r="C150"/>
      <c r="D150"/>
      <c r="H150"/>
    </row>
    <row r="151" spans="1:8" ht="12.75" customHeight="1">
      <c r="A151"/>
      <c r="C151"/>
      <c r="D151"/>
      <c r="H151"/>
    </row>
    <row r="152" spans="1:8" ht="12.75" customHeight="1">
      <c r="A152"/>
      <c r="C152"/>
      <c r="D152"/>
      <c r="H152"/>
    </row>
    <row r="153" spans="1:8" ht="24" customHeight="1">
      <c r="A153"/>
      <c r="C153"/>
      <c r="D153"/>
      <c r="H153"/>
    </row>
    <row r="154" spans="1:8" ht="24" customHeight="1">
      <c r="A154"/>
      <c r="C154"/>
      <c r="D154"/>
      <c r="H154"/>
    </row>
    <row r="155" ht="12.75" customHeight="1">
      <c r="H155"/>
    </row>
    <row r="156" spans="1:8" ht="12.75" customHeight="1">
      <c r="A156"/>
      <c r="C156"/>
      <c r="D156"/>
      <c r="H156"/>
    </row>
    <row r="157" spans="1:8" ht="12.75" customHeight="1">
      <c r="A157"/>
      <c r="C157"/>
      <c r="D157"/>
      <c r="H157"/>
    </row>
    <row r="158" spans="1:8" ht="12.75" customHeight="1">
      <c r="A158"/>
      <c r="C158"/>
      <c r="D158"/>
      <c r="H158"/>
    </row>
    <row r="159" spans="1:8" ht="12.75" customHeight="1">
      <c r="A159"/>
      <c r="C159"/>
      <c r="D159"/>
      <c r="H159"/>
    </row>
    <row r="160" ht="24" customHeight="1">
      <c r="H160"/>
    </row>
    <row r="161" spans="1:8" ht="12.75" customHeight="1">
      <c r="A161"/>
      <c r="C161"/>
      <c r="D161"/>
      <c r="H161"/>
    </row>
    <row r="162" spans="1:8" ht="12.75" customHeight="1">
      <c r="A162"/>
      <c r="C162"/>
      <c r="D162"/>
      <c r="H162"/>
    </row>
    <row r="163" ht="12.75" customHeight="1">
      <c r="H163"/>
    </row>
    <row r="165" spans="1:8" ht="24" customHeight="1">
      <c r="A165"/>
      <c r="C165"/>
      <c r="D165"/>
      <c r="H165"/>
    </row>
    <row r="166" ht="24" customHeight="1">
      <c r="H166"/>
    </row>
    <row r="167" spans="1:8" ht="36" customHeight="1">
      <c r="A167"/>
      <c r="C167"/>
      <c r="D167"/>
      <c r="H167"/>
    </row>
    <row r="168" ht="36" customHeight="1">
      <c r="H168"/>
    </row>
    <row r="169" spans="1:8" ht="84" customHeight="1">
      <c r="A169"/>
      <c r="C169"/>
      <c r="D169"/>
      <c r="H169"/>
    </row>
    <row r="170" ht="12.75" customHeight="1">
      <c r="H170"/>
    </row>
    <row r="171" spans="1:8" ht="12.75" customHeight="1">
      <c r="A171"/>
      <c r="C171"/>
      <c r="D171"/>
      <c r="H171"/>
    </row>
    <row r="172" spans="1:4" ht="12.75">
      <c r="A172"/>
      <c r="C172"/>
      <c r="D172"/>
    </row>
    <row r="173" spans="1:8" ht="24" customHeight="1">
      <c r="A173"/>
      <c r="C173"/>
      <c r="D173"/>
      <c r="H173"/>
    </row>
    <row r="174" spans="1:8" ht="24" customHeight="1">
      <c r="A174"/>
      <c r="C174"/>
      <c r="D174"/>
      <c r="H174"/>
    </row>
    <row r="175" spans="1:8" ht="36" customHeight="1">
      <c r="A175"/>
      <c r="C175"/>
      <c r="D175"/>
      <c r="H175"/>
    </row>
    <row r="176" ht="12.75" customHeight="1">
      <c r="H176"/>
    </row>
    <row r="177" spans="1:8" ht="12.75" customHeight="1">
      <c r="A177"/>
      <c r="C177"/>
      <c r="D177"/>
      <c r="H177"/>
    </row>
    <row r="178" spans="1:4" ht="12.75">
      <c r="A178"/>
      <c r="C178"/>
      <c r="D178"/>
    </row>
    <row r="179" spans="1:8" ht="24" customHeight="1">
      <c r="A179"/>
      <c r="C179"/>
      <c r="D179"/>
      <c r="H179"/>
    </row>
    <row r="180" spans="1:8" ht="48" customHeight="1">
      <c r="A180"/>
      <c r="C180"/>
      <c r="D180"/>
      <c r="H180"/>
    </row>
    <row r="181" spans="1:8" ht="12.75" customHeight="1">
      <c r="A181"/>
      <c r="C181"/>
      <c r="D181"/>
      <c r="H181"/>
    </row>
    <row r="182" ht="12.75" customHeight="1">
      <c r="H182"/>
    </row>
    <row r="184" spans="1:8" ht="36" customHeight="1">
      <c r="A184"/>
      <c r="C184"/>
      <c r="D184"/>
      <c r="H184"/>
    </row>
    <row r="185" spans="1:8" ht="12.75" customHeight="1">
      <c r="A185"/>
      <c r="C185"/>
      <c r="D185"/>
      <c r="H185"/>
    </row>
    <row r="188" spans="1:8" ht="12.75" customHeight="1">
      <c r="A188"/>
      <c r="C188"/>
      <c r="D188"/>
      <c r="H188"/>
    </row>
    <row r="189" spans="1:4" ht="12.75">
      <c r="A189"/>
      <c r="C189"/>
      <c r="D189"/>
    </row>
    <row r="190" ht="12.75" customHeight="1">
      <c r="H190"/>
    </row>
    <row r="192" ht="12.75" customHeight="1">
      <c r="H192"/>
    </row>
    <row r="194" ht="12.75" customHeight="1">
      <c r="H194"/>
    </row>
    <row r="195" ht="12.75" customHeight="1">
      <c r="H195"/>
    </row>
    <row r="196" ht="12.75" customHeight="1">
      <c r="H196"/>
    </row>
    <row r="197" ht="12.75" customHeight="1">
      <c r="H197"/>
    </row>
    <row r="198" ht="12.75" customHeight="1">
      <c r="H198"/>
    </row>
    <row r="200" ht="12.75" customHeight="1">
      <c r="H200"/>
    </row>
    <row r="201" ht="12.75" customHeight="1">
      <c r="H201"/>
    </row>
    <row r="202" ht="12.75" customHeight="1">
      <c r="H202"/>
    </row>
    <row r="203" ht="12.75" customHeight="1">
      <c r="H203"/>
    </row>
    <row r="204" ht="12.75" customHeight="1">
      <c r="H204"/>
    </row>
    <row r="207" ht="22.5" customHeight="1">
      <c r="H207"/>
    </row>
    <row r="208" ht="12.75" customHeight="1">
      <c r="H208"/>
    </row>
    <row r="211" ht="12.75" customHeight="1">
      <c r="H211"/>
    </row>
    <row r="212" ht="12.75" customHeight="1">
      <c r="H212"/>
    </row>
  </sheetData>
  <sheetProtection password="DDD7" sheet="1" selectLockedCells="1"/>
  <mergeCells count="8">
    <mergeCell ref="A1:D1"/>
    <mergeCell ref="A2:D2"/>
    <mergeCell ref="A3:D3"/>
    <mergeCell ref="A5:D5"/>
    <mergeCell ref="A12:C12"/>
    <mergeCell ref="O106:V106"/>
    <mergeCell ref="A80:D80"/>
    <mergeCell ref="A77:C77"/>
  </mergeCells>
  <printOptions/>
  <pageMargins left="0.5905511811023623" right="0.1968503937007874" top="0.3937007874015748" bottom="0.1968503937007874" header="0.11811023622047245" footer="0.11811023622047245"/>
  <pageSetup horizontalDpi="600" verticalDpi="600" orientation="portrait" paperSize="9" scale="95" r:id="rId2"/>
  <rowBreaks count="1" manualBreakCount="1">
    <brk id="34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CENTRINO_CORE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2014-02-07T21:34:42Z</cp:lastPrinted>
  <dcterms:created xsi:type="dcterms:W3CDTF">2007-03-29T03:37:29Z</dcterms:created>
  <dcterms:modified xsi:type="dcterms:W3CDTF">2018-11-22T21:01:05Z</dcterms:modified>
  <cp:category/>
  <cp:version/>
  <cp:contentType/>
  <cp:contentStatus/>
</cp:coreProperties>
</file>